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YACHTING\HKYachting\Charter information\"/>
    </mc:Choice>
  </mc:AlternateContent>
  <xr:revisionPtr revIDLastSave="0" documentId="13_ncr:1_{C3079444-ABC3-45AA-993C-8F2977B87A6B}" xr6:coauthVersionLast="46" xr6:coauthVersionMax="46" xr10:uidLastSave="{00000000-0000-0000-0000-000000000000}"/>
  <bookViews>
    <workbookView xWindow="390" yWindow="390" windowWidth="14460" windowHeight="15570" xr2:uid="{00000000-000D-0000-FFFF-FFFF00000000}"/>
  </bookViews>
  <sheets>
    <sheet name="Drinks" sheetId="1" r:id="rId1"/>
    <sheet name="Sheet3" sheetId="3" r:id="rId2"/>
  </sheets>
  <definedNames>
    <definedName name="_xlnm.Print_Area" localSheetId="0">Drinks!$A$1:$J$60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1" l="1"/>
  <c r="E17" i="1"/>
  <c r="E36" i="1"/>
  <c r="E33" i="1" l="1"/>
  <c r="J33" i="1" l="1"/>
  <c r="E31" i="1" l="1"/>
  <c r="J32" i="1" l="1"/>
  <c r="J31" i="1"/>
  <c r="J30" i="1"/>
  <c r="E28" i="1" l="1"/>
  <c r="E29" i="1"/>
  <c r="E30" i="1"/>
  <c r="E32" i="1"/>
  <c r="E38" i="1"/>
  <c r="E39" i="1"/>
  <c r="E40" i="1"/>
  <c r="J17" i="1" l="1"/>
  <c r="J37" i="1"/>
  <c r="J38" i="1"/>
  <c r="J36" i="1"/>
  <c r="J29" i="1"/>
  <c r="J18" i="1"/>
  <c r="J19" i="1"/>
  <c r="J20" i="1"/>
  <c r="J21" i="1"/>
  <c r="J22" i="1"/>
  <c r="J23" i="1"/>
  <c r="J24" i="1"/>
  <c r="J25" i="1"/>
  <c r="J26" i="1"/>
  <c r="E43" i="1"/>
  <c r="E42" i="1"/>
  <c r="E37" i="1"/>
  <c r="E27" i="1"/>
  <c r="E19" i="1"/>
  <c r="E20" i="1"/>
  <c r="E21" i="1"/>
  <c r="E22" i="1"/>
  <c r="E23" i="1"/>
  <c r="E24" i="1"/>
  <c r="E18" i="1"/>
  <c r="B46" i="1" l="1"/>
  <c r="B48" i="1" s="1"/>
</calcChain>
</file>

<file path=xl/sharedStrings.xml><?xml version="1.0" encoding="utf-8"?>
<sst xmlns="http://schemas.openxmlformats.org/spreadsheetml/2006/main" count="89" uniqueCount="86">
  <si>
    <t>Product</t>
  </si>
  <si>
    <t>Quantity</t>
  </si>
  <si>
    <t xml:space="preserve">Product </t>
  </si>
  <si>
    <t>Subtotal</t>
    <phoneticPr fontId="3" type="noConversion"/>
  </si>
  <si>
    <t xml:space="preserve">Boat number: </t>
    <phoneticPr fontId="3" type="noConversion"/>
  </si>
  <si>
    <t xml:space="preserve">Pier location: </t>
    <phoneticPr fontId="3" type="noConversion"/>
  </si>
  <si>
    <t>SOFT DRINKS</t>
    <phoneticPr fontId="3" type="noConversion"/>
  </si>
  <si>
    <t>Order date:</t>
    <phoneticPr fontId="3" type="noConversion"/>
  </si>
  <si>
    <t>PERRIER 330ml (24 bottles)</t>
  </si>
  <si>
    <t>SAN BENEDETTO  (6 bottles x 1.5L)</t>
  </si>
  <si>
    <t>CRANBERRY (8 bottles x 1.8L)</t>
  </si>
  <si>
    <t>JUICE &amp; MILK DRINKS</t>
  </si>
  <si>
    <t>STILL &amp; SPARKLING WATER</t>
  </si>
  <si>
    <t>APPLE JUICE (1L x 12)</t>
  </si>
  <si>
    <t>ORANGE JUICE (1L x 12)</t>
  </si>
  <si>
    <t xml:space="preserve">Delivery cost </t>
  </si>
  <si>
    <t>Customer name:</t>
  </si>
  <si>
    <t xml:space="preserve">Invoice #: </t>
  </si>
  <si>
    <t xml:space="preserve">Order by: </t>
  </si>
  <si>
    <t>Price (HKD)</t>
  </si>
  <si>
    <t>Total cost inc delivery</t>
  </si>
  <si>
    <t>Name:</t>
  </si>
  <si>
    <t>Email:</t>
  </si>
  <si>
    <t>PAYMENT DETAILS</t>
  </si>
  <si>
    <t>BEER</t>
  </si>
  <si>
    <t>DRINKS ORDER FORM</t>
  </si>
  <si>
    <t>Event date:</t>
  </si>
  <si>
    <r>
      <rPr>
        <b/>
        <sz val="10"/>
        <rFont val="Arial"/>
        <family val="2"/>
      </rPr>
      <t>Direct Deposit:</t>
    </r>
    <r>
      <rPr>
        <sz val="10"/>
        <rFont val="Arial"/>
        <family val="2"/>
      </rPr>
      <t xml:space="preserve"> </t>
    </r>
  </si>
  <si>
    <t>Name on card:</t>
  </si>
  <si>
    <t>CVV:</t>
  </si>
  <si>
    <t>Card number:</t>
  </si>
  <si>
    <t>Signature:</t>
  </si>
  <si>
    <t>HSBC ACC# 400 289 617 838. Please send receipt to info@hongkongyachting.com</t>
  </si>
  <si>
    <t>Expiry:</t>
  </si>
  <si>
    <t>info@hongkongyachting.com</t>
  </si>
  <si>
    <t>Please email order form to:</t>
  </si>
  <si>
    <t>Tel: +852 2526 0151</t>
  </si>
  <si>
    <t>Number of beverage items:</t>
  </si>
  <si>
    <t>Orders must be made in full case or bottle quantities as listed</t>
  </si>
  <si>
    <t>Mobile phone:</t>
  </si>
  <si>
    <t>EVIAN WATER 500ml  (24 bottles)</t>
  </si>
  <si>
    <t>TONIC WATER (24 cans)</t>
  </si>
  <si>
    <t>CORONA (24 bottles)</t>
  </si>
  <si>
    <t>CARLSBERG (24 cans) </t>
  </si>
  <si>
    <t>SAN MIGUEL (24 cans)</t>
  </si>
  <si>
    <t>BLUE GIRL (24 cans)</t>
  </si>
  <si>
    <t>TSING TAO (24 cans)</t>
  </si>
  <si>
    <t>ASAHI BEER  (24 cans)</t>
  </si>
  <si>
    <t>CREAM SODA (24 cans)</t>
  </si>
  <si>
    <r>
      <t>GINGER BEER (24 cans)</t>
    </r>
    <r>
      <rPr>
        <sz val="11"/>
        <color theme="1"/>
        <rFont val="Calibri"/>
        <family val="2"/>
        <scheme val="minor"/>
      </rPr>
      <t/>
    </r>
  </si>
  <si>
    <t>GINGER ALE (24 cans)</t>
  </si>
  <si>
    <t>FANTA (24 cans)</t>
  </si>
  <si>
    <t>SPRITE (24 cans)</t>
  </si>
  <si>
    <t>COKE LIGHT (24 cans)</t>
  </si>
  <si>
    <t>COKE ZERO (24 cans)</t>
  </si>
  <si>
    <t>COKE (24 cans)</t>
  </si>
  <si>
    <t>For Hong Kong Yachting only</t>
  </si>
  <si>
    <t>SODA WATER (24 cans)</t>
  </si>
  <si>
    <t>WINE</t>
    <phoneticPr fontId="3" type="noConversion"/>
  </si>
  <si>
    <t>HEINEKEN (24 cans)</t>
  </si>
  <si>
    <t>Cheque:</t>
  </si>
  <si>
    <t>Payable to Adelaide Cellar Door HK Ltd</t>
  </si>
  <si>
    <r>
      <t>Credit Card</t>
    </r>
    <r>
      <rPr>
        <sz val="10"/>
        <rFont val="Arial"/>
        <family val="2"/>
      </rPr>
      <t xml:space="preserve"> incurs 4.5% fee</t>
    </r>
  </si>
  <si>
    <t>(VISA/MasterCard/AMEX)</t>
  </si>
  <si>
    <t>**Order must be placed and paid within 7 working days of event date. Please call our office if you have missed that date</t>
  </si>
  <si>
    <t>***Ice for cooling drinks is provided on all charters. You only need to order drinking ice if you would like to put ice in your drinks</t>
  </si>
  <si>
    <t>DRINKING ICE***</t>
  </si>
  <si>
    <t>SPIRITS</t>
  </si>
  <si>
    <t>Jose Cuervo Tequila (1L)</t>
  </si>
  <si>
    <t xml:space="preserve">Total Cost </t>
  </si>
  <si>
    <t>Saint- Louis Blanc de Blanc Sparkling wine</t>
  </si>
  <si>
    <t>VODKA (1L)</t>
  </si>
  <si>
    <t>GIN (1L)</t>
  </si>
  <si>
    <t>PAPER CUPS (50 pieces)</t>
  </si>
  <si>
    <t>BONAQUA WATER 500ml (24 bottles)</t>
  </si>
  <si>
    <t xml:space="preserve">Les Jamelles Rose (French) </t>
  </si>
  <si>
    <t>Wente Chardonnay (San Francisco)</t>
  </si>
  <si>
    <t>Prosecco</t>
  </si>
  <si>
    <t>Jim Jim Hamilton Wines Shiraz 2017</t>
  </si>
  <si>
    <t>COCONUT WATER (24 bottles)</t>
  </si>
  <si>
    <t>Moet Champagne</t>
  </si>
  <si>
    <t>PERONI (24 cans) </t>
  </si>
  <si>
    <t>APEROL (700ml)</t>
  </si>
  <si>
    <t>PIMMS (700ml)</t>
  </si>
  <si>
    <t>Belle Sauvignon Blanc (Adelaide Hills)</t>
  </si>
  <si>
    <t>*Min order $4400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</si>
</sst>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_-&quot;$&quot;* #,##0_-;\-&quot;$&quot;* #,##0_-;_-&quot;$&quot;* &quot;-&quot;_-;_-@_-"/>
    <numFmt numFmtId="165" formatCode="_-[$$-C09]* #,##0_-;\-[$$-C09]* #,##0_-;_-[$$-C09]* &quot;-&quot;??_-;_-@_-"/>
    <numFmt numFmtId="166" formatCode="&quot;$&quot;#,##0"/>
    <numFmt numFmtId="167" formatCode="_-[$$-C09]* #,##0.00_-;\-[$$-C09]* #,##0.00_-;_-[$$-C09]* &quot;-&quot;??_-;_-@_-"/>
    <numFmt numFmtId="168" formatCode="_(&quot;$&quot;* #,##0.0_);_(&quot;$&quot;* \(#,##0.0\);_(&quot;$&quot;* &quot;-&quot;?_);_(@_)"/>
    <numFmt numFmtId="169" formatCode="_-[$$-409]* #,##0.00_ ;_-[$$-409]* \-#,##0.00\ ;_-[$$-409]* &quot;-&quot;??_ ;_-@_ "/>
    <numFmt numFmtId="170" formatCode="_-[$$-409]* #,##0_ ;_-[$$-409]* \-#,##0\ ;_-[$$-409]* &quot;-&quot;??_ ;_-@_ "/>
  </numFmts>
  <fonts count="2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Calibri"/>
      <family val="3"/>
      <charset val="136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7" fillId="0" borderId="0" xfId="1" applyAlignment="1">
      <alignment horizontal="left" vertical="center"/>
    </xf>
    <xf numFmtId="164" fontId="7" fillId="0" borderId="0" xfId="1" applyNumberFormat="1" applyAlignment="1">
      <alignment horizontal="right" vertical="center"/>
    </xf>
    <xf numFmtId="164" fontId="7" fillId="0" borderId="8" xfId="1" applyNumberForma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166" fontId="7" fillId="0" borderId="0" xfId="1" applyNumberFormat="1" applyAlignment="1">
      <alignment vertical="center"/>
    </xf>
    <xf numFmtId="1" fontId="7" fillId="0" borderId="0" xfId="1" applyNumberFormat="1" applyAlignment="1">
      <alignment vertical="center"/>
    </xf>
    <xf numFmtId="164" fontId="7" fillId="0" borderId="0" xfId="1" applyNumberFormat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vertical="center"/>
    </xf>
    <xf numFmtId="1" fontId="14" fillId="0" borderId="0" xfId="1" applyNumberFormat="1" applyFont="1" applyAlignment="1">
      <alignment vertical="center"/>
    </xf>
    <xf numFmtId="164" fontId="14" fillId="0" borderId="0" xfId="1" applyNumberFormat="1" applyFont="1" applyAlignment="1">
      <alignment vertical="center"/>
    </xf>
    <xf numFmtId="0" fontId="7" fillId="0" borderId="0" xfId="1" applyAlignment="1">
      <alignment vertical="center"/>
    </xf>
    <xf numFmtId="0" fontId="7" fillId="0" borderId="0" xfId="1" applyAlignment="1">
      <alignment horizontal="right" vertical="center" wrapText="1"/>
    </xf>
    <xf numFmtId="0" fontId="11" fillId="2" borderId="0" xfId="1" applyFont="1" applyFill="1" applyAlignment="1">
      <alignment vertical="center"/>
    </xf>
    <xf numFmtId="0" fontId="8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7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" fontId="20" fillId="3" borderId="15" xfId="0" applyNumberFormat="1" applyFont="1" applyFill="1" applyBorder="1" applyAlignment="1">
      <alignment horizontal="left"/>
    </xf>
    <xf numFmtId="169" fontId="4" fillId="3" borderId="16" xfId="0" applyNumberFormat="1" applyFont="1" applyFill="1" applyBorder="1" applyAlignment="1">
      <alignment horizontal="center" vertical="center"/>
    </xf>
    <xf numFmtId="1" fontId="20" fillId="0" borderId="15" xfId="0" applyNumberFormat="1" applyFont="1" applyBorder="1" applyAlignment="1">
      <alignment horizontal="left"/>
    </xf>
    <xf numFmtId="1" fontId="20" fillId="0" borderId="16" xfId="0" applyNumberFormat="1" applyFont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" fontId="7" fillId="3" borderId="16" xfId="0" applyNumberFormat="1" applyFont="1" applyFill="1" applyBorder="1" applyAlignment="1">
      <alignment horizontal="center" vertical="center"/>
    </xf>
    <xf numFmtId="0" fontId="7" fillId="0" borderId="0" xfId="1" applyAlignment="1">
      <alignment horizontal="left" vertical="top"/>
    </xf>
    <xf numFmtId="0" fontId="4" fillId="0" borderId="0" xfId="0" applyFont="1" applyAlignment="1">
      <alignment vertical="top"/>
    </xf>
    <xf numFmtId="0" fontId="11" fillId="0" borderId="0" xfId="1" applyFont="1" applyAlignment="1">
      <alignment horizontal="left" vertical="top"/>
    </xf>
    <xf numFmtId="0" fontId="7" fillId="0" borderId="0" xfId="1" applyAlignment="1">
      <alignment horizontal="left" vertical="top" wrapText="1"/>
    </xf>
    <xf numFmtId="0" fontId="11" fillId="0" borderId="0" xfId="1" applyFont="1" applyAlignment="1">
      <alignment horizontal="left" vertical="center" wrapText="1"/>
    </xf>
    <xf numFmtId="169" fontId="4" fillId="0" borderId="0" xfId="0" applyNumberFormat="1" applyFont="1" applyAlignment="1">
      <alignment vertical="center"/>
    </xf>
    <xf numFmtId="0" fontId="11" fillId="2" borderId="8" xfId="1" applyFont="1" applyFill="1" applyBorder="1" applyAlignment="1">
      <alignment horizontal="center" vertical="center"/>
    </xf>
    <xf numFmtId="170" fontId="4" fillId="0" borderId="16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170" fontId="17" fillId="0" borderId="0" xfId="1" applyNumberFormat="1" applyFont="1" applyAlignment="1">
      <alignment horizontal="right" vertical="center"/>
    </xf>
    <xf numFmtId="170" fontId="19" fillId="0" borderId="0" xfId="2" applyNumberFormat="1" applyFont="1" applyAlignment="1" applyProtection="1">
      <alignment horizontal="right" vertical="center"/>
    </xf>
    <xf numFmtId="170" fontId="8" fillId="0" borderId="0" xfId="3" applyNumberFormat="1" applyFont="1" applyAlignment="1" applyProtection="1">
      <alignment horizontal="right" vertical="center"/>
    </xf>
    <xf numFmtId="170" fontId="7" fillId="0" borderId="8" xfId="1" applyNumberFormat="1" applyBorder="1" applyAlignment="1">
      <alignment horizontal="left" vertical="center"/>
    </xf>
    <xf numFmtId="170" fontId="20" fillId="0" borderId="0" xfId="0" applyNumberFormat="1" applyFont="1" applyAlignment="1">
      <alignment vertical="center"/>
    </xf>
    <xf numFmtId="170" fontId="11" fillId="2" borderId="0" xfId="1" applyNumberFormat="1" applyFont="1" applyFill="1" applyAlignment="1">
      <alignment vertical="center"/>
    </xf>
    <xf numFmtId="170" fontId="7" fillId="0" borderId="0" xfId="1" applyNumberFormat="1" applyAlignment="1">
      <alignment horizontal="left" vertical="top" wrapText="1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7" fillId="0" borderId="0" xfId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7" fillId="0" borderId="8" xfId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15" fontId="13" fillId="0" borderId="10" xfId="1" applyNumberFormat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10" xfId="2" applyBorder="1" applyAlignment="1" applyProtection="1">
      <alignment horizontal="center" vertical="center" wrapText="1"/>
    </xf>
    <xf numFmtId="166" fontId="1" fillId="0" borderId="5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6" fontId="1" fillId="0" borderId="5" xfId="0" applyNumberFormat="1" applyFont="1" applyBorder="1" applyAlignment="1">
      <alignment horizontal="center" vertical="center"/>
    </xf>
    <xf numFmtId="6" fontId="1" fillId="0" borderId="7" xfId="0" applyNumberFormat="1" applyFont="1" applyBorder="1" applyAlignment="1">
      <alignment horizontal="center" vertical="center"/>
    </xf>
    <xf numFmtId="6" fontId="1" fillId="0" borderId="6" xfId="0" applyNumberFormat="1" applyFont="1" applyBorder="1" applyAlignment="1">
      <alignment horizontal="center" vertical="center"/>
    </xf>
  </cellXfs>
  <cellStyles count="4">
    <cellStyle name="Hyperlink" xfId="2" builtinId="8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0</xdr:row>
      <xdr:rowOff>76200</xdr:rowOff>
    </xdr:from>
    <xdr:to>
      <xdr:col>0</xdr:col>
      <xdr:colOff>1564916</xdr:colOff>
      <xdr:row>2</xdr:row>
      <xdr:rowOff>28575</xdr:rowOff>
    </xdr:to>
    <xdr:pic>
      <xdr:nvPicPr>
        <xdr:cNvPr id="3" name="Picture 2" descr="HKY logo in tiff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99" y="76200"/>
          <a:ext cx="151411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ongkongyacht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view="pageBreakPreview" topLeftCell="A19" zoomScaleNormal="100" zoomScaleSheetLayoutView="100" workbookViewId="0">
      <selection activeCell="B47" sqref="B47:D47"/>
    </sheetView>
  </sheetViews>
  <sheetFormatPr defaultColWidth="9.140625" defaultRowHeight="14.25"/>
  <cols>
    <col min="1" max="1" width="28.5703125" style="31" customWidth="1"/>
    <col min="2" max="2" width="6.85546875" style="6" customWidth="1"/>
    <col min="3" max="3" width="3.7109375" style="6" customWidth="1"/>
    <col min="4" max="4" width="5.140625" style="6" customWidth="1"/>
    <col min="5" max="5" width="10.42578125" style="6" customWidth="1"/>
    <col min="6" max="6" width="4.42578125" style="6" customWidth="1"/>
    <col min="7" max="7" width="31.140625" style="31" customWidth="1"/>
    <col min="8" max="8" width="6.7109375" style="6" customWidth="1"/>
    <col min="9" max="9" width="8.42578125" style="6" customWidth="1"/>
    <col min="10" max="10" width="10.140625" style="58" customWidth="1"/>
    <col min="11" max="16384" width="9.140625" style="6"/>
  </cols>
  <sheetData>
    <row r="1" spans="1:12" ht="18">
      <c r="A1" s="23"/>
      <c r="B1" s="23"/>
      <c r="C1" s="23"/>
      <c r="D1" s="23"/>
      <c r="E1" s="23"/>
      <c r="F1" s="23"/>
      <c r="G1" s="24"/>
      <c r="H1" s="24"/>
      <c r="I1" s="24"/>
      <c r="J1" s="59"/>
      <c r="K1" s="25"/>
    </row>
    <row r="2" spans="1:12" ht="18">
      <c r="A2" s="26"/>
      <c r="B2" s="26"/>
      <c r="C2" s="26"/>
      <c r="D2" s="26"/>
      <c r="E2" s="26"/>
      <c r="F2" s="26"/>
      <c r="G2" s="27"/>
      <c r="H2" s="27"/>
      <c r="I2" s="27"/>
      <c r="J2" s="59" t="s">
        <v>36</v>
      </c>
      <c r="K2" s="25"/>
    </row>
    <row r="3" spans="1:12">
      <c r="A3" s="28"/>
      <c r="B3" s="28"/>
      <c r="C3" s="28"/>
      <c r="D3" s="28"/>
      <c r="E3" s="28"/>
      <c r="F3" s="28"/>
      <c r="G3" s="29" t="s">
        <v>35</v>
      </c>
      <c r="H3" s="30"/>
      <c r="I3" s="30"/>
      <c r="J3" s="60" t="s">
        <v>34</v>
      </c>
      <c r="K3" s="25"/>
    </row>
    <row r="4" spans="1:12">
      <c r="A4" s="28"/>
      <c r="B4" s="28"/>
      <c r="C4" s="28"/>
      <c r="D4" s="28"/>
      <c r="E4" s="28"/>
      <c r="F4" s="28"/>
      <c r="G4" s="28"/>
      <c r="H4" s="28"/>
      <c r="I4" s="28"/>
      <c r="J4" s="61"/>
      <c r="L4" s="20"/>
    </row>
    <row r="5" spans="1:12">
      <c r="A5" s="77" t="s">
        <v>25</v>
      </c>
      <c r="B5" s="77"/>
      <c r="C5" s="77"/>
      <c r="D5" s="77"/>
      <c r="E5" s="77"/>
      <c r="F5" s="77"/>
      <c r="G5" s="77"/>
      <c r="H5" s="77"/>
      <c r="I5" s="77"/>
      <c r="J5" s="77"/>
    </row>
    <row r="6" spans="1:12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2">
      <c r="A7" s="1" t="s">
        <v>21</v>
      </c>
      <c r="B7" s="78"/>
      <c r="C7" s="78"/>
      <c r="D7" s="78"/>
      <c r="E7" s="78"/>
      <c r="F7" s="78"/>
      <c r="G7" s="2" t="s">
        <v>39</v>
      </c>
      <c r="H7" s="3"/>
      <c r="I7" s="3"/>
      <c r="J7" s="62"/>
    </row>
    <row r="8" spans="1:12" ht="15">
      <c r="A8" s="1" t="s">
        <v>22</v>
      </c>
      <c r="B8" s="89"/>
      <c r="C8" s="86"/>
      <c r="D8" s="86"/>
      <c r="E8" s="86"/>
      <c r="F8" s="86"/>
      <c r="G8" s="1"/>
      <c r="H8" s="22"/>
      <c r="I8" s="22"/>
      <c r="J8" s="63"/>
    </row>
    <row r="9" spans="1:12">
      <c r="A9" s="22" t="s">
        <v>7</v>
      </c>
      <c r="B9" s="85"/>
      <c r="C9" s="86"/>
      <c r="D9" s="86"/>
      <c r="E9" s="86"/>
      <c r="F9" s="86"/>
      <c r="G9" s="1"/>
      <c r="H9" s="22"/>
      <c r="I9" s="22"/>
      <c r="J9" s="63"/>
    </row>
    <row r="10" spans="1:12">
      <c r="A10" s="22" t="s">
        <v>26</v>
      </c>
      <c r="B10" s="85"/>
      <c r="C10" s="86"/>
      <c r="D10" s="86"/>
      <c r="E10" s="86"/>
      <c r="F10" s="86"/>
      <c r="G10" s="1"/>
      <c r="H10" s="22"/>
      <c r="I10" s="22"/>
      <c r="J10" s="63"/>
    </row>
    <row r="11" spans="1:12">
      <c r="B11" s="22"/>
      <c r="C11" s="22"/>
      <c r="D11" s="7"/>
      <c r="E11" s="7"/>
      <c r="F11" s="7"/>
      <c r="G11" s="1"/>
      <c r="H11" s="22"/>
      <c r="I11" s="22"/>
      <c r="J11" s="63"/>
    </row>
    <row r="12" spans="1:12">
      <c r="A12" s="1" t="s">
        <v>38</v>
      </c>
      <c r="B12" s="22"/>
      <c r="C12" s="22"/>
      <c r="D12" s="7"/>
      <c r="E12" s="7"/>
      <c r="F12" s="7"/>
      <c r="G12" s="1"/>
      <c r="H12" s="22"/>
      <c r="I12" s="22"/>
      <c r="J12" s="63"/>
    </row>
    <row r="13" spans="1:12">
      <c r="A13" s="21"/>
      <c r="D13" s="7"/>
      <c r="E13" s="7"/>
      <c r="F13" s="7"/>
      <c r="G13" s="4"/>
    </row>
    <row r="14" spans="1:12" ht="25.5">
      <c r="A14" s="19" t="s">
        <v>0</v>
      </c>
      <c r="B14" s="47" t="s">
        <v>19</v>
      </c>
      <c r="C14" s="19" t="s">
        <v>1</v>
      </c>
      <c r="D14" s="19"/>
      <c r="E14" s="19" t="s">
        <v>3</v>
      </c>
      <c r="F14" s="32"/>
      <c r="G14" s="19" t="s">
        <v>2</v>
      </c>
      <c r="H14" s="47" t="s">
        <v>19</v>
      </c>
      <c r="I14" s="19" t="s">
        <v>1</v>
      </c>
      <c r="J14" s="64" t="s">
        <v>3</v>
      </c>
    </row>
    <row r="15" spans="1:12">
      <c r="B15" s="31"/>
      <c r="C15" s="31"/>
      <c r="D15" s="31"/>
      <c r="E15" s="31"/>
      <c r="F15" s="31"/>
      <c r="H15" s="31"/>
      <c r="I15" s="31"/>
      <c r="J15" s="31"/>
    </row>
    <row r="16" spans="1:12">
      <c r="A16" s="84" t="s">
        <v>24</v>
      </c>
      <c r="B16" s="84"/>
      <c r="C16" s="84"/>
      <c r="D16" s="84"/>
      <c r="E16" s="84"/>
      <c r="F16" s="33"/>
      <c r="G16" s="84" t="s">
        <v>6</v>
      </c>
      <c r="H16" s="84"/>
      <c r="I16" s="84"/>
      <c r="J16" s="84"/>
    </row>
    <row r="17" spans="1:12">
      <c r="A17" s="45" t="s">
        <v>81</v>
      </c>
      <c r="B17" s="46">
        <v>225</v>
      </c>
      <c r="C17" s="87"/>
      <c r="D17" s="88"/>
      <c r="E17" s="57">
        <f>C17*B17</f>
        <v>0</v>
      </c>
      <c r="F17" s="33"/>
      <c r="G17" s="45" t="s">
        <v>55</v>
      </c>
      <c r="H17" s="46">
        <v>145</v>
      </c>
      <c r="I17" s="48"/>
      <c r="J17" s="57">
        <f>I17*H17</f>
        <v>0</v>
      </c>
    </row>
    <row r="18" spans="1:12">
      <c r="A18" s="45" t="s">
        <v>43</v>
      </c>
      <c r="B18" s="46">
        <v>250</v>
      </c>
      <c r="C18" s="87"/>
      <c r="D18" s="88"/>
      <c r="E18" s="57">
        <f>C18*B18</f>
        <v>0</v>
      </c>
      <c r="F18" s="34"/>
      <c r="G18" s="45" t="s">
        <v>54</v>
      </c>
      <c r="H18" s="46">
        <v>145</v>
      </c>
      <c r="I18" s="48"/>
      <c r="J18" s="57">
        <f t="shared" ref="J18:J26" si="0">I18*H18</f>
        <v>0</v>
      </c>
      <c r="K18" s="35"/>
      <c r="L18" s="36"/>
    </row>
    <row r="19" spans="1:12">
      <c r="A19" s="45" t="s">
        <v>44</v>
      </c>
      <c r="B19" s="46">
        <v>255</v>
      </c>
      <c r="C19" s="87"/>
      <c r="D19" s="88"/>
      <c r="E19" s="57">
        <f t="shared" ref="E19:E22" si="1">C19*B19</f>
        <v>0</v>
      </c>
      <c r="F19" s="34"/>
      <c r="G19" s="45" t="s">
        <v>53</v>
      </c>
      <c r="H19" s="46">
        <v>145</v>
      </c>
      <c r="I19" s="48"/>
      <c r="J19" s="57">
        <f t="shared" si="0"/>
        <v>0</v>
      </c>
      <c r="L19" s="36"/>
    </row>
    <row r="20" spans="1:12">
      <c r="A20" s="45" t="s">
        <v>59</v>
      </c>
      <c r="B20" s="46">
        <v>250</v>
      </c>
      <c r="C20" s="87"/>
      <c r="D20" s="88"/>
      <c r="E20" s="57">
        <f t="shared" si="1"/>
        <v>0</v>
      </c>
      <c r="F20" s="34"/>
      <c r="G20" s="45" t="s">
        <v>52</v>
      </c>
      <c r="H20" s="46">
        <v>145</v>
      </c>
      <c r="I20" s="48"/>
      <c r="J20" s="57">
        <f t="shared" si="0"/>
        <v>0</v>
      </c>
      <c r="L20" s="36"/>
    </row>
    <row r="21" spans="1:12">
      <c r="A21" s="45" t="s">
        <v>45</v>
      </c>
      <c r="B21" s="46">
        <v>250</v>
      </c>
      <c r="C21" s="87"/>
      <c r="D21" s="88"/>
      <c r="E21" s="57">
        <f t="shared" si="1"/>
        <v>0</v>
      </c>
      <c r="F21" s="34"/>
      <c r="G21" s="45" t="s">
        <v>51</v>
      </c>
      <c r="H21" s="46">
        <v>145</v>
      </c>
      <c r="I21" s="48"/>
      <c r="J21" s="57">
        <f t="shared" si="0"/>
        <v>0</v>
      </c>
      <c r="L21" s="36"/>
    </row>
    <row r="22" spans="1:12">
      <c r="A22" s="45" t="s">
        <v>46</v>
      </c>
      <c r="B22" s="46">
        <v>250</v>
      </c>
      <c r="C22" s="87"/>
      <c r="D22" s="88"/>
      <c r="E22" s="57">
        <f t="shared" si="1"/>
        <v>0</v>
      </c>
      <c r="F22" s="34"/>
      <c r="G22" s="45" t="s">
        <v>50</v>
      </c>
      <c r="H22" s="46">
        <v>145</v>
      </c>
      <c r="I22" s="48"/>
      <c r="J22" s="57">
        <f t="shared" si="0"/>
        <v>0</v>
      </c>
      <c r="L22" s="36"/>
    </row>
    <row r="23" spans="1:12" ht="14.45" customHeight="1">
      <c r="A23" s="45" t="s">
        <v>47</v>
      </c>
      <c r="B23" s="46">
        <v>298</v>
      </c>
      <c r="C23" s="87"/>
      <c r="D23" s="88"/>
      <c r="E23" s="57">
        <f>C23*B23</f>
        <v>0</v>
      </c>
      <c r="F23" s="34"/>
      <c r="G23" s="45" t="s">
        <v>49</v>
      </c>
      <c r="H23" s="46">
        <v>145</v>
      </c>
      <c r="I23" s="48"/>
      <c r="J23" s="57">
        <f t="shared" si="0"/>
        <v>0</v>
      </c>
      <c r="L23" s="36"/>
    </row>
    <row r="24" spans="1:12">
      <c r="A24" s="45" t="s">
        <v>42</v>
      </c>
      <c r="B24" s="46">
        <v>375</v>
      </c>
      <c r="C24" s="87"/>
      <c r="D24" s="88"/>
      <c r="E24" s="57">
        <f>C24*B24</f>
        <v>0</v>
      </c>
      <c r="F24" s="34"/>
      <c r="G24" s="45" t="s">
        <v>48</v>
      </c>
      <c r="H24" s="46">
        <v>145</v>
      </c>
      <c r="I24" s="48"/>
      <c r="J24" s="57">
        <f t="shared" si="0"/>
        <v>0</v>
      </c>
      <c r="L24" s="36"/>
    </row>
    <row r="25" spans="1:12">
      <c r="E25" s="58"/>
      <c r="F25" s="34"/>
      <c r="G25" s="45" t="s">
        <v>57</v>
      </c>
      <c r="H25" s="46">
        <v>145</v>
      </c>
      <c r="I25" s="48"/>
      <c r="J25" s="57">
        <f t="shared" si="0"/>
        <v>0</v>
      </c>
      <c r="L25" s="36"/>
    </row>
    <row r="26" spans="1:12" ht="14.45" customHeight="1">
      <c r="A26" s="84" t="s">
        <v>58</v>
      </c>
      <c r="B26" s="84"/>
      <c r="C26" s="84"/>
      <c r="D26" s="84"/>
      <c r="E26" s="84"/>
      <c r="F26" s="34"/>
      <c r="G26" s="45" t="s">
        <v>41</v>
      </c>
      <c r="H26" s="46">
        <v>155</v>
      </c>
      <c r="I26" s="48"/>
      <c r="J26" s="57">
        <f t="shared" si="0"/>
        <v>0</v>
      </c>
      <c r="L26" s="36"/>
    </row>
    <row r="27" spans="1:12" ht="14.45" customHeight="1">
      <c r="A27" s="45" t="s">
        <v>70</v>
      </c>
      <c r="B27" s="46">
        <v>150</v>
      </c>
      <c r="C27" s="87"/>
      <c r="D27" s="88"/>
      <c r="E27" s="57">
        <f>C27*B27</f>
        <v>0</v>
      </c>
      <c r="F27" s="37"/>
      <c r="G27" s="6"/>
      <c r="L27" s="36"/>
    </row>
    <row r="28" spans="1:12" ht="14.1" customHeight="1">
      <c r="A28" s="45" t="s">
        <v>75</v>
      </c>
      <c r="B28" s="46">
        <v>150</v>
      </c>
      <c r="C28" s="87"/>
      <c r="D28" s="88"/>
      <c r="E28" s="57">
        <f t="shared" ref="E28:E32" si="2">C28*B28</f>
        <v>0</v>
      </c>
      <c r="G28" s="68" t="s">
        <v>12</v>
      </c>
      <c r="H28" s="68"/>
      <c r="I28" s="68"/>
      <c r="J28" s="68"/>
    </row>
    <row r="29" spans="1:12" ht="14.45" customHeight="1">
      <c r="A29" s="45" t="s">
        <v>84</v>
      </c>
      <c r="B29" s="46">
        <v>150</v>
      </c>
      <c r="C29" s="87"/>
      <c r="D29" s="88"/>
      <c r="E29" s="57">
        <f t="shared" si="2"/>
        <v>0</v>
      </c>
      <c r="G29" s="45" t="s">
        <v>74</v>
      </c>
      <c r="H29" s="46">
        <v>100</v>
      </c>
      <c r="I29" s="48"/>
      <c r="J29" s="57">
        <f>I29*H29</f>
        <v>0</v>
      </c>
    </row>
    <row r="30" spans="1:12" ht="14.25" customHeight="1">
      <c r="A30" s="45" t="s">
        <v>76</v>
      </c>
      <c r="B30" s="46">
        <v>150</v>
      </c>
      <c r="C30" s="87"/>
      <c r="D30" s="88"/>
      <c r="E30" s="57">
        <f t="shared" si="2"/>
        <v>0</v>
      </c>
      <c r="G30" s="45" t="s">
        <v>40</v>
      </c>
      <c r="H30" s="46">
        <v>375</v>
      </c>
      <c r="I30" s="48"/>
      <c r="J30" s="57">
        <f t="shared" ref="J30:J33" si="3">I30*H30</f>
        <v>0</v>
      </c>
      <c r="L30" s="38"/>
    </row>
    <row r="31" spans="1:12" ht="14.25" customHeight="1">
      <c r="A31" s="45" t="s">
        <v>78</v>
      </c>
      <c r="B31" s="46">
        <v>150</v>
      </c>
      <c r="C31" s="87"/>
      <c r="D31" s="88"/>
      <c r="E31" s="57">
        <f t="shared" si="2"/>
        <v>0</v>
      </c>
      <c r="G31" s="45" t="s">
        <v>8</v>
      </c>
      <c r="H31" s="46">
        <v>375</v>
      </c>
      <c r="I31" s="48"/>
      <c r="J31" s="57">
        <f t="shared" si="3"/>
        <v>0</v>
      </c>
      <c r="L31" s="38"/>
    </row>
    <row r="32" spans="1:12" ht="14.45" customHeight="1">
      <c r="A32" s="45" t="s">
        <v>77</v>
      </c>
      <c r="B32" s="46">
        <v>180</v>
      </c>
      <c r="C32" s="87"/>
      <c r="D32" s="88"/>
      <c r="E32" s="57">
        <f t="shared" si="2"/>
        <v>0</v>
      </c>
      <c r="G32" s="45" t="s">
        <v>9</v>
      </c>
      <c r="H32" s="46">
        <v>160</v>
      </c>
      <c r="I32" s="48"/>
      <c r="J32" s="57">
        <f t="shared" si="3"/>
        <v>0</v>
      </c>
      <c r="L32" s="38"/>
    </row>
    <row r="33" spans="1:12" ht="15" customHeight="1">
      <c r="A33" s="45" t="s">
        <v>80</v>
      </c>
      <c r="B33" s="46">
        <v>350</v>
      </c>
      <c r="C33" s="87"/>
      <c r="D33" s="88"/>
      <c r="E33" s="57">
        <f t="shared" ref="E33" si="4">C33*B33</f>
        <v>0</v>
      </c>
      <c r="G33" s="45" t="s">
        <v>79</v>
      </c>
      <c r="H33" s="46">
        <v>250</v>
      </c>
      <c r="I33" s="48"/>
      <c r="J33" s="57">
        <f t="shared" si="3"/>
        <v>0</v>
      </c>
      <c r="L33" s="38"/>
    </row>
    <row r="34" spans="1:12" ht="14.45" customHeight="1">
      <c r="G34" s="6"/>
      <c r="L34" s="38"/>
    </row>
    <row r="35" spans="1:12" ht="15" customHeight="1">
      <c r="A35" s="56" t="s">
        <v>67</v>
      </c>
      <c r="B35" s="56"/>
      <c r="C35" s="56"/>
      <c r="D35" s="56"/>
      <c r="E35" s="56"/>
      <c r="G35" s="68" t="s">
        <v>11</v>
      </c>
      <c r="H35" s="68"/>
      <c r="I35" s="68"/>
      <c r="J35" s="68"/>
    </row>
    <row r="36" spans="1:12" ht="15" customHeight="1">
      <c r="A36" s="45" t="s">
        <v>82</v>
      </c>
      <c r="B36" s="46">
        <v>165</v>
      </c>
      <c r="C36" s="87"/>
      <c r="D36" s="88"/>
      <c r="E36" s="57">
        <f>C36*B36</f>
        <v>0</v>
      </c>
      <c r="G36" s="45" t="s">
        <v>10</v>
      </c>
      <c r="H36" s="46">
        <v>448</v>
      </c>
      <c r="I36" s="48"/>
      <c r="J36" s="57">
        <f>I36*H36</f>
        <v>0</v>
      </c>
    </row>
    <row r="37" spans="1:12" ht="15" customHeight="1">
      <c r="A37" s="45" t="s">
        <v>71</v>
      </c>
      <c r="B37" s="46">
        <v>198</v>
      </c>
      <c r="C37" s="87"/>
      <c r="D37" s="88"/>
      <c r="E37" s="57">
        <f>C37*B37</f>
        <v>0</v>
      </c>
      <c r="F37" s="37"/>
      <c r="G37" s="45" t="s">
        <v>14</v>
      </c>
      <c r="H37" s="46">
        <v>240</v>
      </c>
      <c r="I37" s="48"/>
      <c r="J37" s="57">
        <f t="shared" ref="J37:J38" si="5">I37*H37</f>
        <v>0</v>
      </c>
      <c r="L37" s="38"/>
    </row>
    <row r="38" spans="1:12" ht="15" customHeight="1">
      <c r="A38" s="45" t="s">
        <v>83</v>
      </c>
      <c r="B38" s="46">
        <v>250</v>
      </c>
      <c r="C38" s="87"/>
      <c r="D38" s="88"/>
      <c r="E38" s="57">
        <f t="shared" ref="E38:E40" si="6">C38*B38</f>
        <v>0</v>
      </c>
      <c r="F38" s="37"/>
      <c r="G38" s="45" t="s">
        <v>13</v>
      </c>
      <c r="H38" s="46">
        <v>240</v>
      </c>
      <c r="I38" s="48"/>
      <c r="J38" s="57">
        <f t="shared" si="5"/>
        <v>0</v>
      </c>
      <c r="L38" s="38"/>
    </row>
    <row r="39" spans="1:12" ht="14.25" customHeight="1">
      <c r="A39" s="45" t="s">
        <v>72</v>
      </c>
      <c r="B39" s="46">
        <v>250</v>
      </c>
      <c r="C39" s="87"/>
      <c r="D39" s="88"/>
      <c r="E39" s="57">
        <f t="shared" si="6"/>
        <v>0</v>
      </c>
      <c r="F39" s="37"/>
      <c r="G39" s="45"/>
      <c r="H39" s="46"/>
      <c r="I39" s="48"/>
      <c r="J39" s="57"/>
      <c r="L39" s="38"/>
    </row>
    <row r="40" spans="1:12" ht="15" customHeight="1">
      <c r="A40" s="45" t="s">
        <v>68</v>
      </c>
      <c r="B40" s="46">
        <v>300</v>
      </c>
      <c r="C40" s="87"/>
      <c r="D40" s="88"/>
      <c r="E40" s="57">
        <f t="shared" si="6"/>
        <v>0</v>
      </c>
      <c r="F40" s="37"/>
      <c r="G40" s="45"/>
      <c r="H40" s="46"/>
      <c r="I40" s="48"/>
      <c r="J40" s="57"/>
      <c r="L40" s="38"/>
    </row>
    <row r="41" spans="1:12" ht="15" customHeight="1">
      <c r="F41" s="37"/>
      <c r="G41" s="6"/>
      <c r="J41" s="6"/>
      <c r="L41" s="38"/>
    </row>
    <row r="42" spans="1:12">
      <c r="A42" s="43" t="s">
        <v>73</v>
      </c>
      <c r="B42" s="49">
        <v>100</v>
      </c>
      <c r="C42" s="66"/>
      <c r="D42" s="67"/>
      <c r="E42" s="44">
        <f>C42*B42</f>
        <v>0</v>
      </c>
      <c r="G42" s="39" t="s">
        <v>56</v>
      </c>
      <c r="H42" s="69"/>
      <c r="I42" s="69"/>
      <c r="J42" s="70"/>
    </row>
    <row r="43" spans="1:12">
      <c r="A43" s="43" t="s">
        <v>66</v>
      </c>
      <c r="B43" s="49">
        <v>250</v>
      </c>
      <c r="C43" s="66"/>
      <c r="D43" s="67"/>
      <c r="E43" s="44">
        <f t="shared" ref="E43" si="7">C43*B43</f>
        <v>0</v>
      </c>
      <c r="F43" s="25"/>
      <c r="G43" s="40" t="s">
        <v>18</v>
      </c>
      <c r="H43" s="71"/>
      <c r="I43" s="71"/>
      <c r="J43" s="72"/>
    </row>
    <row r="44" spans="1:12">
      <c r="E44" s="25"/>
      <c r="F44" s="25"/>
      <c r="G44" s="40" t="s">
        <v>17</v>
      </c>
      <c r="H44" s="71"/>
      <c r="I44" s="71"/>
      <c r="J44" s="72"/>
    </row>
    <row r="45" spans="1:12" ht="15" customHeight="1">
      <c r="A45" s="25" t="s">
        <v>37</v>
      </c>
      <c r="B45" s="81">
        <f>SUM(C17:D24)+SUM(C27:D33)+SUM(C36:D40)+SUM(I17:I26)+SUM(I29:I33)+SUM(I36:I40)</f>
        <v>0</v>
      </c>
      <c r="C45" s="82"/>
      <c r="D45" s="83"/>
      <c r="E45" s="25"/>
      <c r="F45" s="25"/>
      <c r="G45" s="40" t="s">
        <v>16</v>
      </c>
      <c r="H45" s="71"/>
      <c r="I45" s="71"/>
      <c r="J45" s="72"/>
    </row>
    <row r="46" spans="1:12" ht="15" customHeight="1">
      <c r="A46" s="25" t="s">
        <v>69</v>
      </c>
      <c r="B46" s="90">
        <f>SUM(E17:E24)+SUM(E27:E33)+SUM(E36:E40)+SUM(J17:J26)+SUM(J29:J33)+SUM(J36:J40)+SUM(E42:E43)</f>
        <v>0</v>
      </c>
      <c r="C46" s="91"/>
      <c r="D46" s="92"/>
      <c r="E46" s="25"/>
      <c r="F46" s="25"/>
      <c r="G46" s="40" t="s">
        <v>4</v>
      </c>
      <c r="H46" s="71"/>
      <c r="I46" s="71"/>
      <c r="J46" s="72"/>
    </row>
    <row r="47" spans="1:12" ht="15" customHeight="1">
      <c r="A47" s="41" t="s">
        <v>15</v>
      </c>
      <c r="B47" s="93">
        <v>250</v>
      </c>
      <c r="C47" s="94"/>
      <c r="D47" s="95"/>
      <c r="E47" s="25"/>
      <c r="F47" s="25"/>
      <c r="G47" s="42" t="s">
        <v>5</v>
      </c>
      <c r="H47" s="79"/>
      <c r="I47" s="79"/>
      <c r="J47" s="80"/>
    </row>
    <row r="48" spans="1:12">
      <c r="A48" s="41" t="s">
        <v>20</v>
      </c>
      <c r="B48" s="93">
        <f>B47+B46</f>
        <v>250</v>
      </c>
      <c r="C48" s="94"/>
      <c r="D48" s="95"/>
      <c r="E48" s="25"/>
      <c r="F48" s="25"/>
      <c r="G48" s="6"/>
      <c r="J48" s="6"/>
    </row>
    <row r="49" spans="1:10">
      <c r="A49" s="6"/>
      <c r="B49" s="8"/>
      <c r="C49" s="8"/>
      <c r="D49" s="9"/>
      <c r="E49" s="10"/>
      <c r="F49" s="11"/>
      <c r="G49" s="4"/>
    </row>
    <row r="50" spans="1:10" ht="15" customHeight="1">
      <c r="A50" s="19" t="s">
        <v>23</v>
      </c>
      <c r="B50" s="19"/>
      <c r="C50" s="19"/>
      <c r="D50" s="19"/>
      <c r="E50" s="19"/>
      <c r="F50" s="19"/>
      <c r="G50" s="19"/>
      <c r="H50" s="19"/>
      <c r="I50" s="19"/>
      <c r="J50" s="64"/>
    </row>
    <row r="51" spans="1:10">
      <c r="A51" s="12"/>
      <c r="B51" s="13"/>
      <c r="C51" s="13"/>
      <c r="D51" s="14"/>
      <c r="E51" s="15"/>
      <c r="F51" s="16"/>
      <c r="G51" s="4"/>
    </row>
    <row r="52" spans="1:10" s="51" customFormat="1" ht="17.45" customHeight="1">
      <c r="A52" s="50" t="s">
        <v>27</v>
      </c>
      <c r="B52" s="73" t="s">
        <v>32</v>
      </c>
      <c r="C52" s="73"/>
      <c r="D52" s="73"/>
      <c r="E52" s="73"/>
      <c r="F52" s="73"/>
      <c r="G52" s="73"/>
      <c r="H52" s="73"/>
      <c r="I52" s="73"/>
      <c r="J52" s="73"/>
    </row>
    <row r="53" spans="1:10" s="51" customFormat="1" ht="17.45" customHeight="1">
      <c r="A53" s="52" t="s">
        <v>60</v>
      </c>
      <c r="B53" s="50" t="s">
        <v>61</v>
      </c>
      <c r="C53" s="53"/>
      <c r="D53" s="53"/>
      <c r="E53" s="53"/>
      <c r="F53" s="53"/>
      <c r="G53" s="53"/>
      <c r="H53" s="53"/>
      <c r="I53" s="53"/>
      <c r="J53" s="65"/>
    </row>
    <row r="54" spans="1:10" ht="14.25" customHeight="1">
      <c r="A54" s="54" t="s">
        <v>62</v>
      </c>
      <c r="B54" s="75" t="s">
        <v>30</v>
      </c>
      <c r="C54" s="75"/>
      <c r="D54" s="75"/>
      <c r="E54" s="78"/>
      <c r="F54" s="78"/>
      <c r="G54" s="78"/>
      <c r="H54" s="18" t="s">
        <v>33</v>
      </c>
      <c r="I54" s="78"/>
      <c r="J54" s="78"/>
    </row>
    <row r="55" spans="1:10" ht="15" customHeight="1">
      <c r="A55" s="17" t="s">
        <v>63</v>
      </c>
      <c r="B55" s="75" t="s">
        <v>28</v>
      </c>
      <c r="C55" s="75"/>
      <c r="D55" s="75"/>
      <c r="E55" s="76"/>
      <c r="F55" s="76"/>
      <c r="G55" s="76"/>
      <c r="H55" s="18" t="s">
        <v>29</v>
      </c>
      <c r="I55" s="74"/>
      <c r="J55" s="74"/>
    </row>
    <row r="56" spans="1:10">
      <c r="B56" s="75" t="s">
        <v>31</v>
      </c>
      <c r="C56" s="75"/>
      <c r="D56" s="75"/>
      <c r="E56" s="76"/>
      <c r="F56" s="76"/>
      <c r="G56" s="76"/>
    </row>
    <row r="57" spans="1:10" ht="6.95" customHeight="1">
      <c r="A57" s="41"/>
      <c r="E57" s="55"/>
    </row>
    <row r="58" spans="1:10" ht="15" customHeight="1">
      <c r="A58" s="5" t="s">
        <v>85</v>
      </c>
      <c r="E58" s="55"/>
    </row>
    <row r="59" spans="1:10">
      <c r="A59" s="5" t="s">
        <v>64</v>
      </c>
      <c r="E59" s="55"/>
    </row>
    <row r="60" spans="1:10">
      <c r="A60" s="5" t="s">
        <v>65</v>
      </c>
    </row>
  </sheetData>
  <mergeCells count="42">
    <mergeCell ref="C40:D40"/>
    <mergeCell ref="B46:D46"/>
    <mergeCell ref="B48:D48"/>
    <mergeCell ref="B47:D47"/>
    <mergeCell ref="C17:D17"/>
    <mergeCell ref="C28:D28"/>
    <mergeCell ref="C36:D36"/>
    <mergeCell ref="C37:D37"/>
    <mergeCell ref="C38:D38"/>
    <mergeCell ref="C39:D39"/>
    <mergeCell ref="C32:D32"/>
    <mergeCell ref="C31:D31"/>
    <mergeCell ref="C33:D33"/>
    <mergeCell ref="G16:J16"/>
    <mergeCell ref="B10:F10"/>
    <mergeCell ref="C24:D24"/>
    <mergeCell ref="C27:D27"/>
    <mergeCell ref="C23:D23"/>
    <mergeCell ref="C20:D20"/>
    <mergeCell ref="C21:D21"/>
    <mergeCell ref="C22:D22"/>
    <mergeCell ref="B7:F7"/>
    <mergeCell ref="B8:F8"/>
    <mergeCell ref="A16:E16"/>
    <mergeCell ref="C18:D18"/>
    <mergeCell ref="C19:D19"/>
    <mergeCell ref="B52:J52"/>
    <mergeCell ref="I55:J55"/>
    <mergeCell ref="B56:D56"/>
    <mergeCell ref="E56:G56"/>
    <mergeCell ref="A5:J6"/>
    <mergeCell ref="E54:G54"/>
    <mergeCell ref="B54:D54"/>
    <mergeCell ref="B55:D55"/>
    <mergeCell ref="E55:G55"/>
    <mergeCell ref="H47:J47"/>
    <mergeCell ref="B45:D45"/>
    <mergeCell ref="I54:J54"/>
    <mergeCell ref="A26:E26"/>
    <mergeCell ref="B9:F9"/>
    <mergeCell ref="C29:D29"/>
    <mergeCell ref="C30:D30"/>
  </mergeCells>
  <phoneticPr fontId="3" type="noConversion"/>
  <hyperlinks>
    <hyperlink ref="J3" r:id="rId1" xr:uid="{00000000-0004-0000-0000-000000000000}"/>
  </hyperlinks>
  <pageMargins left="0.25" right="0.25" top="0.75" bottom="0.75" header="0.3" footer="0.3"/>
  <pageSetup paperSize="9" scale="7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Drinks</vt:lpstr>
      <vt:lpstr>Sheet3</vt:lpstr>
      <vt:lpstr>Drinks!Print_Area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Hargraves Family</cp:lastModifiedBy>
  <cp:lastPrinted>2015-02-22T08:02:11Z</cp:lastPrinted>
  <dcterms:created xsi:type="dcterms:W3CDTF">2012-06-28T06:57:20Z</dcterms:created>
  <dcterms:modified xsi:type="dcterms:W3CDTF">2021-04-29T06:55:21Z</dcterms:modified>
</cp:coreProperties>
</file>